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70542061-C262-0E4B-8198-474AD92B187E}" xr6:coauthVersionLast="43" xr6:coauthVersionMax="43" xr10:uidLastSave="{00000000-0000-0000-0000-000000000000}"/>
  <bookViews>
    <workbookView xWindow="0" yWindow="460" windowWidth="23240" windowHeight="12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C5" i="1" l="1"/>
  <c r="C4" i="1"/>
  <c r="H5" i="1" l="1"/>
  <c r="H4" i="1"/>
  <c r="H8" i="1" l="1"/>
  <c r="H7" i="1"/>
  <c r="H18" i="1" l="1"/>
</calcChain>
</file>

<file path=xl/sharedStrings.xml><?xml version="1.0" encoding="utf-8"?>
<sst xmlns="http://schemas.openxmlformats.org/spreadsheetml/2006/main" count="62" uniqueCount="49">
  <si>
    <t>Element</t>
  </si>
  <si>
    <t>Length, feet</t>
  </si>
  <si>
    <t>Depth, inches</t>
  </si>
  <si>
    <t>Width, Feet</t>
  </si>
  <si>
    <t>Cost Basis</t>
  </si>
  <si>
    <t>Dow Woods trail section</t>
  </si>
  <si>
    <t>$/foot</t>
  </si>
  <si>
    <t>Cost</t>
  </si>
  <si>
    <t>Material Description</t>
  </si>
  <si>
    <t xml:space="preserve"> </t>
  </si>
  <si>
    <t>NA</t>
  </si>
  <si>
    <t>Crushed concrete trail base</t>
  </si>
  <si>
    <t>Granite topping, crushed concrete trail</t>
  </si>
  <si>
    <t>Vulcan materials</t>
  </si>
  <si>
    <t>Dow Woods trail experience</t>
  </si>
  <si>
    <t>Brazos Landscaping Supply</t>
  </si>
  <si>
    <t>Total Estimated Grant Expense</t>
  </si>
  <si>
    <t>Varies</t>
  </si>
  <si>
    <t>Miscelaneous hardware</t>
  </si>
  <si>
    <t>Intrepretive signs</t>
  </si>
  <si>
    <t>Dow Woods Trail experience</t>
  </si>
  <si>
    <t>Trail benches</t>
  </si>
  <si>
    <t>Barco Products catelog</t>
  </si>
  <si>
    <t>Contengency</t>
  </si>
  <si>
    <t>Cedar Lake Plantation Trail</t>
  </si>
  <si>
    <t>Decking surfaced boardwalk over Cocklebur Slough</t>
  </si>
  <si>
    <t>2"X6"X6' Tandeck Deck Board wood grain surface plastic composite decking with 2''X4"X12' composite edging</t>
  </si>
  <si>
    <t>Decking spurs to slough</t>
  </si>
  <si>
    <t>Quotes for Bobcat Woods Trail</t>
  </si>
  <si>
    <t>4" x 6" pilings and 2" x 6" stringers of ground-contact pressure treated lumber</t>
  </si>
  <si>
    <t>Support structure for slough boardwalks</t>
  </si>
  <si>
    <t>Stainless steel deck screws, #10 x 3" 305 SS with reverse threads on upper 1/3 of shaft</t>
  </si>
  <si>
    <t>20 screws per linear foot of boarkwalk, = 6,000 screws.</t>
  </si>
  <si>
    <t>One bucket of 1750 screws, need four buckets</t>
  </si>
  <si>
    <t>$325 per bucket</t>
  </si>
  <si>
    <t>Four car parking lot</t>
  </si>
  <si>
    <t>gravel</t>
  </si>
  <si>
    <t>like Dow Woods</t>
  </si>
  <si>
    <t>Solar gate for parking lot</t>
  </si>
  <si>
    <t>per specs for gate to San Bernard Oak Trail</t>
  </si>
  <si>
    <t>Gate installed Fall 2016 at SBO Trail</t>
  </si>
  <si>
    <t>Guesstimate 7 @ $500 each</t>
  </si>
  <si>
    <t>Outdoor bench, 3 at $300 each</t>
  </si>
  <si>
    <t>Culvert Crossing crossing slough at south end of trail</t>
  </si>
  <si>
    <t>two oval reinforced concrete culvert</t>
  </si>
  <si>
    <t>Kiosk at Trail Head</t>
  </si>
  <si>
    <t>Kiosk at San Bernard Oak trailhead</t>
  </si>
  <si>
    <t>Treated lumber with shingled cover</t>
  </si>
  <si>
    <t>Bill of Materials (Plan)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</si>
</sst>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5" fontId="2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81" workbookViewId="0">
      <selection activeCell="M7" sqref="M7"/>
    </sheetView>
  </sheetViews>
  <sheetFormatPr baseColWidth="10" defaultColWidth="8.83203125" defaultRowHeight="15" x14ac:dyDescent="0.2"/>
  <cols>
    <col min="1" max="1" width="25" customWidth="1"/>
    <col min="2" max="2" width="9.1640625" style="2" customWidth="1"/>
    <col min="3" max="4" width="9.1640625" style="2"/>
    <col min="5" max="5" width="33.5" style="14" customWidth="1"/>
    <col min="6" max="6" width="26.33203125" customWidth="1"/>
    <col min="7" max="7" width="9.1640625" style="10"/>
    <col min="8" max="8" width="18.5" style="20" customWidth="1"/>
  </cols>
  <sheetData>
    <row r="1" spans="1:12" s="1" customFormat="1" ht="29" x14ac:dyDescent="0.35">
      <c r="A1" s="21" t="s">
        <v>24</v>
      </c>
      <c r="B1" s="21"/>
      <c r="C1" s="21"/>
      <c r="D1" s="21"/>
      <c r="E1" s="21"/>
      <c r="F1" s="21"/>
      <c r="G1" s="21"/>
      <c r="H1" s="21"/>
    </row>
    <row r="2" spans="1:12" ht="31" x14ac:dyDescent="0.35">
      <c r="A2" s="23" t="s">
        <v>48</v>
      </c>
      <c r="B2" s="23"/>
      <c r="C2" s="23"/>
      <c r="D2" s="23"/>
      <c r="E2" s="23"/>
      <c r="F2" s="23"/>
      <c r="G2" s="23"/>
      <c r="H2" s="23"/>
    </row>
    <row r="3" spans="1:12" s="5" customFormat="1" ht="32" x14ac:dyDescent="0.2">
      <c r="A3" s="6" t="s">
        <v>0</v>
      </c>
      <c r="B3" s="7" t="s">
        <v>3</v>
      </c>
      <c r="C3" s="7" t="s">
        <v>1</v>
      </c>
      <c r="D3" s="7" t="s">
        <v>2</v>
      </c>
      <c r="E3" s="7" t="s">
        <v>8</v>
      </c>
      <c r="F3" s="7" t="s">
        <v>4</v>
      </c>
      <c r="G3" s="9" t="s">
        <v>6</v>
      </c>
      <c r="H3" s="16" t="s">
        <v>7</v>
      </c>
    </row>
    <row r="4" spans="1:12" s="5" customFormat="1" ht="16" x14ac:dyDescent="0.2">
      <c r="A4" s="5" t="s">
        <v>11</v>
      </c>
      <c r="B4" s="4">
        <v>6</v>
      </c>
      <c r="C4" s="4">
        <f>5280*1.1</f>
        <v>5808.0000000000009</v>
      </c>
      <c r="D4" s="4">
        <v>3</v>
      </c>
      <c r="E4" s="12" t="s">
        <v>13</v>
      </c>
      <c r="F4" s="3" t="s">
        <v>14</v>
      </c>
      <c r="G4" s="11">
        <v>2</v>
      </c>
      <c r="H4" s="17">
        <f t="shared" ref="H4:H5" si="0">C4*G4</f>
        <v>11616.000000000002</v>
      </c>
    </row>
    <row r="5" spans="1:12" s="5" customFormat="1" ht="32" x14ac:dyDescent="0.2">
      <c r="A5" s="3" t="s">
        <v>12</v>
      </c>
      <c r="B5" s="8">
        <v>6</v>
      </c>
      <c r="C5" s="4">
        <f>5280*1.1</f>
        <v>5808.0000000000009</v>
      </c>
      <c r="D5" s="4">
        <v>1</v>
      </c>
      <c r="E5" s="13" t="s">
        <v>15</v>
      </c>
      <c r="F5" s="3" t="s">
        <v>14</v>
      </c>
      <c r="G5" s="11">
        <v>1.5</v>
      </c>
      <c r="H5" s="17">
        <f t="shared" si="0"/>
        <v>8712.0000000000018</v>
      </c>
    </row>
    <row r="6" spans="1:12" s="5" customFormat="1" ht="32" x14ac:dyDescent="0.2">
      <c r="A6" s="3" t="s">
        <v>43</v>
      </c>
      <c r="B6" s="8">
        <v>12</v>
      </c>
      <c r="C6" s="4">
        <v>200</v>
      </c>
      <c r="D6" s="4" t="s">
        <v>9</v>
      </c>
      <c r="E6" s="13" t="s">
        <v>44</v>
      </c>
      <c r="F6" s="5" t="s">
        <v>5</v>
      </c>
      <c r="G6" s="11" t="s">
        <v>9</v>
      </c>
      <c r="H6" s="17">
        <v>12000</v>
      </c>
    </row>
    <row r="7" spans="1:12" s="5" customFormat="1" ht="48" x14ac:dyDescent="0.2">
      <c r="A7" s="3" t="s">
        <v>25</v>
      </c>
      <c r="B7" s="4">
        <v>6</v>
      </c>
      <c r="C7" s="4">
        <v>100</v>
      </c>
      <c r="D7" s="4">
        <v>2</v>
      </c>
      <c r="E7" s="12" t="s">
        <v>26</v>
      </c>
      <c r="F7" s="5" t="s">
        <v>28</v>
      </c>
      <c r="G7" s="11">
        <v>50</v>
      </c>
      <c r="H7" s="17">
        <f>C7*G7</f>
        <v>5000</v>
      </c>
    </row>
    <row r="8" spans="1:12" s="5" customFormat="1" ht="48" x14ac:dyDescent="0.2">
      <c r="A8" s="3" t="s">
        <v>27</v>
      </c>
      <c r="B8" s="4">
        <v>6</v>
      </c>
      <c r="C8" s="4">
        <v>200</v>
      </c>
      <c r="D8" s="4">
        <v>2</v>
      </c>
      <c r="E8" s="12" t="s">
        <v>26</v>
      </c>
      <c r="F8" s="5" t="s">
        <v>28</v>
      </c>
      <c r="G8" s="11">
        <v>50</v>
      </c>
      <c r="H8" s="17">
        <f>C8*G8</f>
        <v>10000</v>
      </c>
    </row>
    <row r="9" spans="1:12" s="5" customFormat="1" ht="32" x14ac:dyDescent="0.2">
      <c r="A9" s="3" t="s">
        <v>30</v>
      </c>
      <c r="B9" s="4">
        <v>6</v>
      </c>
      <c r="C9" s="4">
        <v>300</v>
      </c>
      <c r="D9" s="4" t="s">
        <v>17</v>
      </c>
      <c r="E9" s="3" t="s">
        <v>29</v>
      </c>
      <c r="F9" s="5" t="s">
        <v>28</v>
      </c>
      <c r="G9" s="11">
        <v>8</v>
      </c>
      <c r="H9" s="17">
        <f>C9*G9</f>
        <v>2400</v>
      </c>
    </row>
    <row r="10" spans="1:12" s="5" customFormat="1" ht="48" x14ac:dyDescent="0.2">
      <c r="A10" s="3" t="s">
        <v>31</v>
      </c>
      <c r="B10" s="4">
        <v>6</v>
      </c>
      <c r="C10" s="4">
        <v>200</v>
      </c>
      <c r="D10" s="4" t="s">
        <v>17</v>
      </c>
      <c r="E10" s="3" t="s">
        <v>32</v>
      </c>
      <c r="F10" s="3" t="s">
        <v>33</v>
      </c>
      <c r="G10" s="15" t="s">
        <v>34</v>
      </c>
      <c r="H10" s="17">
        <f>325*4</f>
        <v>1300</v>
      </c>
      <c r="L10" s="5" t="s">
        <v>9</v>
      </c>
    </row>
    <row r="11" spans="1:12" s="5" customFormat="1" ht="16" x14ac:dyDescent="0.2">
      <c r="A11" s="3" t="s">
        <v>35</v>
      </c>
      <c r="B11" s="4">
        <v>40</v>
      </c>
      <c r="C11" s="4">
        <v>60</v>
      </c>
      <c r="D11" s="4" t="s">
        <v>10</v>
      </c>
      <c r="E11" s="13" t="s">
        <v>36</v>
      </c>
      <c r="F11" s="3" t="s">
        <v>37</v>
      </c>
      <c r="G11" s="11"/>
      <c r="H11" s="17">
        <v>1200</v>
      </c>
    </row>
    <row r="12" spans="1:12" s="5" customFormat="1" ht="32" x14ac:dyDescent="0.2">
      <c r="A12" s="3" t="s">
        <v>38</v>
      </c>
      <c r="B12" s="4"/>
      <c r="C12" s="4"/>
      <c r="D12" s="4"/>
      <c r="E12" s="12" t="s">
        <v>39</v>
      </c>
      <c r="F12" s="3" t="s">
        <v>40</v>
      </c>
      <c r="G12" s="11"/>
      <c r="H12" s="17">
        <v>8300</v>
      </c>
    </row>
    <row r="13" spans="1:12" s="5" customFormat="1" ht="32" x14ac:dyDescent="0.2">
      <c r="A13" s="3" t="s">
        <v>45</v>
      </c>
      <c r="B13" s="4"/>
      <c r="C13" s="4"/>
      <c r="D13" s="4"/>
      <c r="E13" s="5" t="s">
        <v>47</v>
      </c>
      <c r="F13" s="12" t="s">
        <v>46</v>
      </c>
      <c r="G13" s="11"/>
      <c r="H13" s="17">
        <v>1600</v>
      </c>
    </row>
    <row r="14" spans="1:12" s="5" customFormat="1" ht="16" x14ac:dyDescent="0.2">
      <c r="A14" s="3" t="s">
        <v>18</v>
      </c>
      <c r="B14" s="4"/>
      <c r="C14" s="4"/>
      <c r="D14" s="4"/>
      <c r="E14" s="13"/>
      <c r="F14" s="5" t="s">
        <v>20</v>
      </c>
      <c r="G14" s="11"/>
      <c r="H14" s="17">
        <v>300</v>
      </c>
      <c r="L14" s="5" t="s">
        <v>9</v>
      </c>
    </row>
    <row r="15" spans="1:12" s="5" customFormat="1" ht="16" x14ac:dyDescent="0.2">
      <c r="A15" s="3" t="s">
        <v>19</v>
      </c>
      <c r="B15" s="4"/>
      <c r="C15" s="4"/>
      <c r="D15" s="4"/>
      <c r="E15" s="13"/>
      <c r="F15" s="5" t="s">
        <v>41</v>
      </c>
      <c r="G15" s="11"/>
      <c r="H15" s="17">
        <v>3500</v>
      </c>
    </row>
    <row r="16" spans="1:12" s="5" customFormat="1" ht="16" x14ac:dyDescent="0.2">
      <c r="A16" s="3" t="s">
        <v>21</v>
      </c>
      <c r="B16" s="4"/>
      <c r="C16" s="4"/>
      <c r="D16" s="4"/>
      <c r="E16" s="12" t="s">
        <v>42</v>
      </c>
      <c r="F16" s="5" t="s">
        <v>22</v>
      </c>
      <c r="G16" s="11"/>
      <c r="H16" s="18">
        <v>900</v>
      </c>
    </row>
    <row r="17" spans="1:12" ht="16" x14ac:dyDescent="0.2">
      <c r="A17" s="3" t="s">
        <v>23</v>
      </c>
      <c r="E17" s="14" t="s">
        <v>9</v>
      </c>
      <c r="H17" s="17">
        <v>6000</v>
      </c>
    </row>
    <row r="18" spans="1:12" ht="19" x14ac:dyDescent="0.25">
      <c r="A18" s="22" t="s">
        <v>16</v>
      </c>
      <c r="B18" s="22"/>
      <c r="C18" s="22"/>
      <c r="D18" s="22"/>
      <c r="E18" s="22"/>
      <c r="F18" s="22"/>
      <c r="G18" s="22"/>
      <c r="H18" s="19">
        <f>SUM(H4:H17)</f>
        <v>72828</v>
      </c>
      <c r="L18" t="s">
        <v>9</v>
      </c>
    </row>
    <row r="19" spans="1:12" x14ac:dyDescent="0.2">
      <c r="L19" t="s">
        <v>9</v>
      </c>
    </row>
    <row r="23" spans="1:12" x14ac:dyDescent="0.2">
      <c r="E23" s="14" t="s">
        <v>9</v>
      </c>
    </row>
    <row r="24" spans="1:12" x14ac:dyDescent="0.2">
      <c r="E24" s="14" t="s">
        <v>9</v>
      </c>
    </row>
  </sheetData>
  <mergeCells count="3">
    <mergeCell ref="A1:H1"/>
    <mergeCell ref="A18:G18"/>
    <mergeCell ref="A2:H2"/>
  </mergeCells>
  <printOptions gridLines="1"/>
  <pageMargins left="0.7" right="0.7" top="0.75" bottom="0.75" header="0.3" footer="0.3"/>
  <pageSetup scale="7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Amber Bryan</cp:lastModifiedBy>
  <cp:lastPrinted>2014-10-13T18:16:28Z</cp:lastPrinted>
  <dcterms:created xsi:type="dcterms:W3CDTF">2014-03-02T20:57:03Z</dcterms:created>
  <dcterms:modified xsi:type="dcterms:W3CDTF">2019-08-13T17:24:39Z</dcterms:modified>
</cp:coreProperties>
</file>